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filterPrivacy="1" defaultThemeVersion="124226"/>
  <xr:revisionPtr revIDLastSave="0" documentId="8_{10F6E197-3354-D943-A89A-5AED817843AF}" xr6:coauthVersionLast="43" xr6:coauthVersionMax="43" xr10:uidLastSave="{00000000-0000-0000-0000-000000000000}"/>
  <bookViews>
    <workbookView xWindow="240" yWindow="460" windowWidth="14800" windowHeight="8020" xr2:uid="{00000000-000D-0000-FFFF-FFFF00000000}"/>
  </bookViews>
  <sheets>
    <sheet name="Travel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1" l="1"/>
  <c r="J60" i="1"/>
  <c r="J57" i="1"/>
  <c r="J59" i="1"/>
  <c r="J58" i="1"/>
  <c r="J56" i="1"/>
  <c r="J55" i="1"/>
  <c r="J54" i="1"/>
  <c r="J53" i="1"/>
  <c r="J52" i="1"/>
  <c r="J51" i="1"/>
  <c r="J48" i="1"/>
  <c r="J45" i="1"/>
  <c r="J46" i="1"/>
  <c r="J47" i="1"/>
  <c r="J40" i="1"/>
  <c r="J42" i="1" s="1"/>
  <c r="J41" i="1"/>
  <c r="J35" i="1"/>
  <c r="J36" i="1"/>
  <c r="J28" i="1"/>
  <c r="J29" i="1"/>
  <c r="J30" i="1"/>
  <c r="J31" i="1"/>
  <c r="J44" i="1"/>
  <c r="J49" i="1" s="1"/>
  <c r="J39" i="1"/>
  <c r="J34" i="1"/>
  <c r="J27" i="1"/>
  <c r="J32" i="1" s="1"/>
  <c r="J61" i="1" l="1"/>
  <c r="I11" i="1" s="1"/>
  <c r="I8" i="1"/>
  <c r="I10" i="1"/>
  <c r="I9" i="1"/>
  <c r="I7" i="1"/>
  <c r="J63" i="1" l="1"/>
  <c r="C11" i="1" s="1"/>
  <c r="H9" i="1" s="1"/>
  <c r="H10" i="1" l="1"/>
  <c r="C20" i="1"/>
  <c r="H11" i="1"/>
  <c r="H8" i="1"/>
  <c r="H7" i="1"/>
  <c r="C17" i="1"/>
  <c r="C14" i="1"/>
</calcChain>
</file>

<file path=xl/sharedStrings.xml><?xml version="1.0" encoding="utf-8"?>
<sst xmlns="http://schemas.openxmlformats.org/spreadsheetml/2006/main" count="58" uniqueCount="52">
  <si>
    <t>Total Budget</t>
  </si>
  <si>
    <t>Difference</t>
  </si>
  <si>
    <t>Flights</t>
  </si>
  <si>
    <t>Snacks and Drinks</t>
  </si>
  <si>
    <t>My Travel Budget</t>
  </si>
  <si>
    <t>Trip Length:</t>
  </si>
  <si>
    <t>Breakdown By Expense Type</t>
  </si>
  <si>
    <t>Est Cost</t>
  </si>
  <si>
    <t>Budget Overview</t>
  </si>
  <si>
    <t>Expenses</t>
  </si>
  <si>
    <t>Cost Per Day</t>
  </si>
  <si>
    <t>Cost Per Person</t>
  </si>
  <si>
    <t>Number of People:</t>
  </si>
  <si>
    <t xml:space="preserve">Departure: </t>
  </si>
  <si>
    <t>02/20/2020</t>
  </si>
  <si>
    <t>Total</t>
  </si>
  <si>
    <t>Description</t>
  </si>
  <si>
    <t>Notes</t>
  </si>
  <si>
    <t>Qty</t>
  </si>
  <si>
    <t>Cost</t>
  </si>
  <si>
    <t>Passport / Renewal</t>
  </si>
  <si>
    <t>Visa</t>
  </si>
  <si>
    <t>Travel Insurance</t>
  </si>
  <si>
    <t>Admin &amp; Essentials</t>
  </si>
  <si>
    <t>Vaccinations</t>
  </si>
  <si>
    <t>Malaria Tablets</t>
  </si>
  <si>
    <t>Internal Flights</t>
  </si>
  <si>
    <t>Airport Transfers</t>
  </si>
  <si>
    <t>Accommodation</t>
  </si>
  <si>
    <t>Accommodation #1</t>
  </si>
  <si>
    <t>Accommodation #2</t>
  </si>
  <si>
    <t>Accommodation #3</t>
  </si>
  <si>
    <t>Car Rental</t>
  </si>
  <si>
    <t>Extras</t>
  </si>
  <si>
    <t>Fuel</t>
  </si>
  <si>
    <t>Cross Border Fee</t>
  </si>
  <si>
    <t>760 mi / 40 MPG / Petrol $4 PG</t>
  </si>
  <si>
    <t>GPS</t>
  </si>
  <si>
    <t>Parking</t>
  </si>
  <si>
    <t xml:space="preserve">Daily </t>
  </si>
  <si>
    <t>Breakfast</t>
  </si>
  <si>
    <t xml:space="preserve">Lunch </t>
  </si>
  <si>
    <t>Dinner</t>
  </si>
  <si>
    <t>Attraction #1</t>
  </si>
  <si>
    <t>Attraction #2</t>
  </si>
  <si>
    <t>Attraction #3</t>
  </si>
  <si>
    <t>Gifts and Souvenirs</t>
  </si>
  <si>
    <t>Local Transport</t>
  </si>
  <si>
    <t>Grand Total</t>
  </si>
  <si>
    <t>Walk Around Money</t>
  </si>
  <si>
    <t>Daily</t>
  </si>
  <si>
    <t>Destination: South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</si>
</sst>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[$$-409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Microsoft Sans Serif"/>
      <family val="2"/>
    </font>
    <font>
      <sz val="11"/>
      <color theme="4" tint="-0.249977111117893"/>
      <name val="Microsoft Sans Serif"/>
      <family val="2"/>
    </font>
    <font>
      <b/>
      <sz val="11"/>
      <color theme="0"/>
      <name val="Microsoft Sans Serif"/>
      <family val="2"/>
    </font>
    <font>
      <b/>
      <sz val="11"/>
      <color theme="4" tint="-0.249977111117893"/>
      <name val="Microsoft Sans Serif"/>
      <family val="2"/>
    </font>
    <font>
      <sz val="12"/>
      <color theme="4" tint="-0.249977111117893"/>
      <name val="Microsoft Sans Serif"/>
      <family val="2"/>
    </font>
    <font>
      <b/>
      <sz val="30"/>
      <color rgb="FF1779B5"/>
      <name val="Microsoft Sans Serif"/>
      <family val="2"/>
    </font>
    <font>
      <b/>
      <sz val="11"/>
      <color theme="1"/>
      <name val="Microsoft Sans Serif"/>
      <family val="2"/>
    </font>
    <font>
      <sz val="11"/>
      <color theme="4" tint="0.59999389629810485"/>
      <name val="Calibri"/>
      <family val="2"/>
      <scheme val="minor"/>
    </font>
    <font>
      <b/>
      <sz val="11"/>
      <color theme="4" tint="0.59999389629810485"/>
      <name val="Microsoft Sans Serif"/>
      <family val="2"/>
    </font>
    <font>
      <sz val="11"/>
      <color theme="4" tint="0.59999389629810485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779B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  <xf numFmtId="0" fontId="2" fillId="6" borderId="0" xfId="0" applyFont="1" applyFill="1" applyBorder="1" applyAlignment="1">
      <alignment vertical="center"/>
    </xf>
    <xf numFmtId="8" fontId="6" fillId="6" borderId="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indent="1"/>
    </xf>
    <xf numFmtId="164" fontId="2" fillId="2" borderId="0" xfId="0" applyNumberFormat="1" applyFont="1" applyFill="1" applyBorder="1" applyAlignment="1">
      <alignment horizontal="right" vertical="center" indent="2"/>
    </xf>
    <xf numFmtId="0" fontId="8" fillId="3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5" borderId="0" xfId="0" applyFont="1" applyFill="1" applyBorder="1" applyAlignment="1">
      <alignment vertical="center"/>
    </xf>
    <xf numFmtId="6" fontId="5" fillId="3" borderId="0" xfId="0" applyNumberFormat="1" applyFont="1" applyFill="1" applyBorder="1" applyAlignment="1">
      <alignment vertical="center"/>
    </xf>
    <xf numFmtId="0" fontId="9" fillId="3" borderId="0" xfId="0" applyFont="1" applyFill="1"/>
    <xf numFmtId="9" fontId="10" fillId="3" borderId="0" xfId="0" applyNumberFormat="1" applyFont="1" applyFill="1"/>
    <xf numFmtId="164" fontId="11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6" fontId="10" fillId="3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 indent="2"/>
    </xf>
    <xf numFmtId="0" fontId="4" fillId="5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1779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Microsoft Sans Serif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'Travel Budget'!$F$7:$F$11</c:f>
              <c:strCache>
                <c:ptCount val="5"/>
                <c:pt idx="0">
                  <c:v>Admin &amp; Essentials</c:v>
                </c:pt>
                <c:pt idx="1">
                  <c:v>Flights</c:v>
                </c:pt>
                <c:pt idx="2">
                  <c:v>Accommodation</c:v>
                </c:pt>
                <c:pt idx="3">
                  <c:v>Car Rental</c:v>
                </c:pt>
                <c:pt idx="4">
                  <c:v>Daily</c:v>
                </c:pt>
              </c:strCache>
            </c:strRef>
          </c:cat>
          <c:val>
            <c:numRef>
              <c:f>'Travel Budget'!$H$7:$H$11</c:f>
              <c:numCache>
                <c:formatCode>0%</c:formatCode>
                <c:ptCount val="5"/>
                <c:pt idx="0">
                  <c:v>0.19524316648917289</c:v>
                </c:pt>
                <c:pt idx="1">
                  <c:v>0.32445864394746182</c:v>
                </c:pt>
                <c:pt idx="2">
                  <c:v>0.18991835285764999</c:v>
                </c:pt>
                <c:pt idx="3">
                  <c:v>9.6201632942847004E-2</c:v>
                </c:pt>
                <c:pt idx="4">
                  <c:v>0.19417820376286829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D-B74A-BD13-FEFC6084FF8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7042268275223904"/>
          <c:y val="0.12830282152230973"/>
          <c:w val="0.3118389580459871"/>
          <c:h val="0.76839402887139119"/>
        </c:manualLayout>
      </c:layout>
      <c:overlay val="0"/>
      <c:txPr>
        <a:bodyPr/>
        <a:lstStyle/>
        <a:p>
          <a:pPr>
            <a:defRPr sz="1100" baseline="0">
              <a:latin typeface="Microsoft Sans Serif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190500</xdr:rowOff>
    </xdr:from>
    <xdr:to>
      <xdr:col>6</xdr:col>
      <xdr:colOff>820</xdr:colOff>
      <xdr:row>1</xdr:row>
      <xdr:rowOff>191320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1455" y="190500"/>
          <a:ext cx="324670" cy="324670"/>
        </a:xfrm>
        <a:prstGeom prst="rect">
          <a:avLst/>
        </a:prstGeom>
      </xdr:spPr>
    </xdr:pic>
    <xdr:clientData/>
  </xdr:twoCellAnchor>
  <xdr:twoCellAnchor editAs="oneCell">
    <xdr:from>
      <xdr:col>6</xdr:col>
      <xdr:colOff>742949</xdr:colOff>
      <xdr:row>0</xdr:row>
      <xdr:rowOff>57151</xdr:rowOff>
    </xdr:from>
    <xdr:to>
      <xdr:col>10</xdr:col>
      <xdr:colOff>66673</xdr:colOff>
      <xdr:row>2</xdr:row>
      <xdr:rowOff>20411</xdr:rowOff>
    </xdr:to>
    <xdr:pic>
      <xdr:nvPicPr>
        <xdr:cNvPr id="1028" name="Picture 4" descr="Image result for upgraded points logo&quot;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33899" y="57151"/>
          <a:ext cx="2285999" cy="62048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38100</xdr:colOff>
      <xdr:row>4</xdr:row>
      <xdr:rowOff>38100</xdr:rowOff>
    </xdr:from>
    <xdr:to>
      <xdr:col>10</xdr:col>
      <xdr:colOff>152400</xdr:colOff>
      <xdr:row>20</xdr:row>
      <xdr:rowOff>161925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showGridLines="0" tabSelected="1" workbookViewId="0">
      <selection activeCell="N13" sqref="N13"/>
    </sheetView>
  </sheetViews>
  <sheetFormatPr baseColWidth="10" defaultColWidth="8.83203125" defaultRowHeight="15" x14ac:dyDescent="0.2"/>
  <cols>
    <col min="1" max="1" width="3.33203125" customWidth="1"/>
    <col min="3" max="3" width="15.5" customWidth="1"/>
    <col min="4" max="4" width="10.6640625" customWidth="1"/>
    <col min="7" max="7" width="11.83203125" customWidth="1"/>
    <col min="8" max="8" width="10.5" bestFit="1" customWidth="1"/>
    <col min="9" max="9" width="11" customWidth="1"/>
    <col min="10" max="10" width="11.1640625" customWidth="1"/>
    <col min="11" max="11" width="2.83203125" customWidth="1"/>
  </cols>
  <sheetData>
    <row r="1" spans="1:11" ht="6.75" customHeight="1" x14ac:dyDescent="0.2"/>
    <row r="2" spans="1:11" ht="45" customHeight="1" x14ac:dyDescent="0.2">
      <c r="A2" s="1"/>
      <c r="B2" s="10" t="s">
        <v>4</v>
      </c>
      <c r="C2" s="3"/>
      <c r="D2" s="3"/>
      <c r="E2" s="3"/>
      <c r="F2" s="3"/>
      <c r="G2" s="3"/>
      <c r="H2" s="3"/>
      <c r="I2" s="3"/>
      <c r="J2" s="3"/>
      <c r="K2" s="4"/>
    </row>
    <row r="3" spans="1:11" x14ac:dyDescent="0.2">
      <c r="A3" s="1"/>
      <c r="B3" s="5" t="s">
        <v>51</v>
      </c>
      <c r="C3" s="5"/>
      <c r="D3" s="5" t="s">
        <v>13</v>
      </c>
      <c r="E3" s="5" t="s">
        <v>14</v>
      </c>
      <c r="F3" s="5"/>
      <c r="G3" s="5" t="s">
        <v>5</v>
      </c>
      <c r="H3" s="6">
        <v>10</v>
      </c>
      <c r="I3" s="5" t="s">
        <v>12</v>
      </c>
      <c r="J3" s="5"/>
      <c r="K3" s="6">
        <v>2</v>
      </c>
    </row>
    <row r="4" spans="1:11" ht="3.75" customHeight="1" x14ac:dyDescent="0.2">
      <c r="A4" s="1"/>
      <c r="B4" s="5"/>
      <c r="C4" s="5"/>
      <c r="D4" s="5"/>
      <c r="E4" s="5"/>
      <c r="F4" s="5"/>
      <c r="G4" s="5"/>
      <c r="J4" s="5"/>
      <c r="K4" s="8"/>
    </row>
    <row r="5" spans="1:11" x14ac:dyDescent="0.2">
      <c r="A5" s="1"/>
      <c r="B5" s="31" t="s">
        <v>8</v>
      </c>
      <c r="C5" s="31"/>
      <c r="D5" s="31"/>
      <c r="E5" s="31" t="s">
        <v>6</v>
      </c>
      <c r="F5" s="31"/>
      <c r="G5" s="31"/>
      <c r="H5" s="31"/>
      <c r="I5" s="31"/>
      <c r="J5" s="31"/>
      <c r="K5" s="31"/>
    </row>
    <row r="6" spans="1:11" x14ac:dyDescent="0.2">
      <c r="A6" s="1"/>
      <c r="B6" s="11"/>
      <c r="C6" s="11"/>
      <c r="D6" s="11"/>
      <c r="E6" s="15"/>
      <c r="F6" s="15"/>
      <c r="G6" s="16"/>
      <c r="H6" s="16"/>
      <c r="I6" s="15"/>
      <c r="J6" s="15"/>
      <c r="K6" s="15"/>
    </row>
    <row r="7" spans="1:11" x14ac:dyDescent="0.2">
      <c r="A7" s="1"/>
      <c r="B7" s="11"/>
      <c r="C7" s="13" t="s">
        <v>0</v>
      </c>
      <c r="D7" s="11"/>
      <c r="E7" s="22"/>
      <c r="F7" s="22" t="s">
        <v>23</v>
      </c>
      <c r="G7" s="22"/>
      <c r="H7" s="23">
        <f>I7/$C$11</f>
        <v>0.19524316648917289</v>
      </c>
      <c r="I7" s="24">
        <f>J32</f>
        <v>550</v>
      </c>
      <c r="J7" s="25"/>
      <c r="K7" s="15"/>
    </row>
    <row r="8" spans="1:11" ht="16" x14ac:dyDescent="0.2">
      <c r="A8" s="1"/>
      <c r="B8" s="11"/>
      <c r="C8" s="9">
        <v>3000</v>
      </c>
      <c r="D8" s="11"/>
      <c r="E8" s="22"/>
      <c r="F8" s="22" t="s">
        <v>2</v>
      </c>
      <c r="G8" s="22"/>
      <c r="H8" s="23">
        <f t="shared" ref="H8:H11" si="0">I8/$C$11</f>
        <v>0.32445864394746182</v>
      </c>
      <c r="I8" s="24">
        <f>J37</f>
        <v>914</v>
      </c>
      <c r="J8" s="26"/>
      <c r="K8" s="21"/>
    </row>
    <row r="9" spans="1:11" x14ac:dyDescent="0.2">
      <c r="A9" s="1"/>
      <c r="B9" s="11"/>
      <c r="C9" s="11"/>
      <c r="D9" s="11"/>
      <c r="E9" s="22"/>
      <c r="F9" s="22" t="s">
        <v>28</v>
      </c>
      <c r="G9" s="22"/>
      <c r="H9" s="23">
        <f t="shared" si="0"/>
        <v>0.18991835285764999</v>
      </c>
      <c r="I9" s="24">
        <f>J42</f>
        <v>535</v>
      </c>
      <c r="J9" s="26"/>
      <c r="K9" s="21"/>
    </row>
    <row r="10" spans="1:11" x14ac:dyDescent="0.2">
      <c r="A10" s="1"/>
      <c r="B10" s="11"/>
      <c r="C10" s="14" t="s">
        <v>7</v>
      </c>
      <c r="D10" s="11"/>
      <c r="E10" s="22"/>
      <c r="F10" s="22" t="s">
        <v>32</v>
      </c>
      <c r="G10" s="22"/>
      <c r="H10" s="23">
        <f t="shared" si="0"/>
        <v>9.6201632942847004E-2</v>
      </c>
      <c r="I10" s="24">
        <f>J49</f>
        <v>271</v>
      </c>
      <c r="J10" s="25"/>
      <c r="K10" s="15"/>
    </row>
    <row r="11" spans="1:11" ht="16" x14ac:dyDescent="0.2">
      <c r="A11" s="1"/>
      <c r="B11" s="11"/>
      <c r="C11" s="9">
        <f>J63</f>
        <v>2817</v>
      </c>
      <c r="D11" s="11"/>
      <c r="E11" s="22"/>
      <c r="F11" s="22" t="s">
        <v>50</v>
      </c>
      <c r="G11" s="22"/>
      <c r="H11" s="23">
        <f t="shared" si="0"/>
        <v>0.19417820376286829</v>
      </c>
      <c r="I11" s="24">
        <f>J61</f>
        <v>547</v>
      </c>
      <c r="J11" s="25"/>
      <c r="K11" s="15"/>
    </row>
    <row r="12" spans="1:11" x14ac:dyDescent="0.2">
      <c r="A12" s="1"/>
      <c r="B12" s="11"/>
      <c r="C12" s="11"/>
      <c r="D12" s="11"/>
      <c r="E12" s="25"/>
      <c r="F12" s="25"/>
      <c r="G12" s="25"/>
      <c r="H12" s="25"/>
      <c r="I12" s="25"/>
      <c r="J12" s="25"/>
      <c r="K12" s="15"/>
    </row>
    <row r="13" spans="1:11" x14ac:dyDescent="0.2">
      <c r="A13" s="1"/>
      <c r="B13" s="11"/>
      <c r="C13" s="13" t="s">
        <v>1</v>
      </c>
      <c r="D13" s="11"/>
      <c r="E13" s="15"/>
      <c r="F13" s="15"/>
      <c r="G13" s="15"/>
      <c r="H13" s="15"/>
      <c r="I13" s="15"/>
      <c r="J13" s="15"/>
      <c r="K13" s="15"/>
    </row>
    <row r="14" spans="1:11" ht="16" x14ac:dyDescent="0.2">
      <c r="A14" s="1"/>
      <c r="B14" s="11"/>
      <c r="C14" s="12">
        <f>C8-C11</f>
        <v>183</v>
      </c>
      <c r="D14" s="11"/>
      <c r="E14" s="15"/>
      <c r="F14" s="15"/>
      <c r="G14" s="15"/>
      <c r="H14" s="15"/>
      <c r="I14" s="15"/>
      <c r="J14" s="15"/>
      <c r="K14" s="15"/>
    </row>
    <row r="15" spans="1:11" x14ac:dyDescent="0.2">
      <c r="A15" s="1"/>
      <c r="B15" s="11"/>
      <c r="C15" s="11"/>
      <c r="D15" s="11"/>
      <c r="E15" s="15"/>
      <c r="F15" s="15"/>
      <c r="G15" s="15"/>
      <c r="H15" s="15"/>
      <c r="I15" s="15"/>
      <c r="J15" s="15"/>
      <c r="K15" s="15"/>
    </row>
    <row r="16" spans="1:11" x14ac:dyDescent="0.2">
      <c r="A16" s="1"/>
      <c r="B16" s="11"/>
      <c r="C16" s="14" t="s">
        <v>10</v>
      </c>
      <c r="D16" s="11"/>
      <c r="E16" s="15"/>
      <c r="F16" s="15"/>
      <c r="G16" s="15"/>
      <c r="H16" s="15"/>
      <c r="I16" s="15"/>
      <c r="J16" s="15"/>
      <c r="K16" s="15"/>
    </row>
    <row r="17" spans="1:11" ht="16" x14ac:dyDescent="0.2">
      <c r="A17" s="1"/>
      <c r="B17" s="11"/>
      <c r="C17" s="9">
        <f>C11/H3</f>
        <v>281.7</v>
      </c>
      <c r="D17" s="11"/>
      <c r="E17" s="15"/>
      <c r="F17" s="15"/>
      <c r="G17" s="15"/>
      <c r="H17" s="15"/>
      <c r="I17" s="15"/>
      <c r="J17" s="15"/>
      <c r="K17" s="15"/>
    </row>
    <row r="18" spans="1:11" x14ac:dyDescent="0.2">
      <c r="A18" s="1"/>
      <c r="B18" s="11"/>
      <c r="C18" s="11"/>
      <c r="D18" s="11"/>
      <c r="E18" s="15"/>
      <c r="F18" s="15"/>
      <c r="G18" s="15"/>
      <c r="H18" s="15"/>
      <c r="I18" s="15"/>
      <c r="J18" s="15"/>
      <c r="K18" s="15"/>
    </row>
    <row r="19" spans="1:11" x14ac:dyDescent="0.2">
      <c r="A19" s="1"/>
      <c r="B19" s="11"/>
      <c r="C19" s="14" t="s">
        <v>11</v>
      </c>
      <c r="D19" s="11"/>
      <c r="E19" s="15"/>
      <c r="F19" s="15"/>
      <c r="G19" s="15"/>
      <c r="H19" s="15"/>
      <c r="I19" s="15"/>
      <c r="J19" s="15"/>
      <c r="K19" s="15"/>
    </row>
    <row r="20" spans="1:11" ht="16" x14ac:dyDescent="0.2">
      <c r="A20" s="1"/>
      <c r="B20" s="11"/>
      <c r="C20" s="9">
        <f>C11/K3</f>
        <v>1408.5</v>
      </c>
      <c r="D20" s="11"/>
      <c r="E20" s="15"/>
      <c r="F20" s="15"/>
      <c r="G20" s="15"/>
      <c r="H20" s="15"/>
      <c r="I20" s="15"/>
      <c r="J20" s="15"/>
      <c r="K20" s="15"/>
    </row>
    <row r="21" spans="1:11" x14ac:dyDescent="0.2">
      <c r="A21" s="1"/>
      <c r="B21" s="11"/>
      <c r="C21" s="11"/>
      <c r="D21" s="11"/>
      <c r="E21" s="15"/>
      <c r="F21" s="15"/>
      <c r="G21" s="15"/>
      <c r="H21" s="15"/>
      <c r="I21" s="15"/>
      <c r="J21" s="15"/>
      <c r="K21" s="15"/>
    </row>
    <row r="22" spans="1:11" ht="10.5" customHeight="1" x14ac:dyDescent="0.2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">
      <c r="A23" s="1"/>
      <c r="B23" s="31" t="s">
        <v>9</v>
      </c>
      <c r="C23" s="31"/>
      <c r="D23" s="31"/>
      <c r="E23" s="31"/>
      <c r="F23" s="31"/>
      <c r="G23" s="31"/>
      <c r="H23" s="31"/>
      <c r="I23" s="31"/>
      <c r="J23" s="31"/>
      <c r="K23" s="31"/>
    </row>
    <row r="24" spans="1:11" x14ac:dyDescent="0.2">
      <c r="A24" s="2"/>
      <c r="B24" s="41" t="s">
        <v>16</v>
      </c>
      <c r="C24" s="41"/>
      <c r="D24" s="41"/>
      <c r="E24" s="42" t="s">
        <v>17</v>
      </c>
      <c r="F24" s="42"/>
      <c r="G24" s="42"/>
      <c r="H24" s="18" t="s">
        <v>18</v>
      </c>
      <c r="I24" s="18" t="s">
        <v>19</v>
      </c>
      <c r="J24" s="18" t="s">
        <v>15</v>
      </c>
      <c r="K24" s="15"/>
    </row>
    <row r="25" spans="1:11" ht="11.25" customHeight="1" x14ac:dyDescent="0.2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">
      <c r="A26" s="2"/>
      <c r="B26" s="32" t="s">
        <v>23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1:11" x14ac:dyDescent="0.2">
      <c r="A27" s="2"/>
      <c r="B27" s="33" t="s">
        <v>20</v>
      </c>
      <c r="C27" s="33"/>
      <c r="D27" s="33"/>
      <c r="E27" s="37"/>
      <c r="F27" s="37"/>
      <c r="G27" s="37"/>
      <c r="H27" s="27">
        <v>2</v>
      </c>
      <c r="I27" s="28">
        <v>35</v>
      </c>
      <c r="J27" s="35">
        <f>H27*I27</f>
        <v>70</v>
      </c>
      <c r="K27" s="35"/>
    </row>
    <row r="28" spans="1:11" x14ac:dyDescent="0.2">
      <c r="A28" s="2"/>
      <c r="B28" s="34" t="s">
        <v>21</v>
      </c>
      <c r="C28" s="34"/>
      <c r="D28" s="34"/>
      <c r="E28" s="38"/>
      <c r="F28" s="38"/>
      <c r="G28" s="38"/>
      <c r="H28" s="29">
        <v>2</v>
      </c>
      <c r="I28" s="30">
        <v>10</v>
      </c>
      <c r="J28" s="36">
        <f t="shared" ref="J28:J31" si="1">H28*I28</f>
        <v>20</v>
      </c>
      <c r="K28" s="36"/>
    </row>
    <row r="29" spans="1:11" x14ac:dyDescent="0.2">
      <c r="A29" s="2"/>
      <c r="B29" s="34" t="s">
        <v>22</v>
      </c>
      <c r="C29" s="34"/>
      <c r="D29" s="34"/>
      <c r="E29" s="38"/>
      <c r="F29" s="38"/>
      <c r="G29" s="38"/>
      <c r="H29" s="29">
        <v>2</v>
      </c>
      <c r="I29" s="30">
        <v>50</v>
      </c>
      <c r="J29" s="36">
        <f t="shared" si="1"/>
        <v>100</v>
      </c>
      <c r="K29" s="36"/>
    </row>
    <row r="30" spans="1:11" x14ac:dyDescent="0.2">
      <c r="A30" s="2"/>
      <c r="B30" s="34" t="s">
        <v>24</v>
      </c>
      <c r="C30" s="34"/>
      <c r="D30" s="34"/>
      <c r="E30" s="38"/>
      <c r="F30" s="38"/>
      <c r="G30" s="38"/>
      <c r="H30" s="29">
        <v>2</v>
      </c>
      <c r="I30" s="30">
        <v>100</v>
      </c>
      <c r="J30" s="36">
        <f t="shared" si="1"/>
        <v>200</v>
      </c>
      <c r="K30" s="36"/>
    </row>
    <row r="31" spans="1:11" x14ac:dyDescent="0.2">
      <c r="A31" s="2"/>
      <c r="B31" s="34" t="s">
        <v>25</v>
      </c>
      <c r="C31" s="34"/>
      <c r="D31" s="34"/>
      <c r="E31" s="38"/>
      <c r="F31" s="38"/>
      <c r="G31" s="38"/>
      <c r="H31" s="29">
        <v>2</v>
      </c>
      <c r="I31" s="30">
        <v>80</v>
      </c>
      <c r="J31" s="36">
        <f t="shared" si="1"/>
        <v>160</v>
      </c>
      <c r="K31" s="36"/>
    </row>
    <row r="32" spans="1:11" x14ac:dyDescent="0.2">
      <c r="A32" s="2"/>
      <c r="B32" s="5"/>
      <c r="D32" s="5"/>
      <c r="E32" s="5"/>
      <c r="F32" s="5"/>
      <c r="G32" s="5"/>
      <c r="H32" s="7"/>
      <c r="I32" s="17"/>
      <c r="J32" s="39">
        <f>SUM(J27:K31)</f>
        <v>550</v>
      </c>
      <c r="K32" s="39"/>
    </row>
    <row r="33" spans="1:11" x14ac:dyDescent="0.2">
      <c r="A33" s="2"/>
      <c r="B33" s="32" t="s">
        <v>2</v>
      </c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">
      <c r="A34" s="2"/>
      <c r="B34" s="33" t="s">
        <v>2</v>
      </c>
      <c r="C34" s="33"/>
      <c r="D34" s="33"/>
      <c r="E34" s="37"/>
      <c r="F34" s="37"/>
      <c r="G34" s="37"/>
      <c r="H34" s="27">
        <v>2</v>
      </c>
      <c r="I34" s="28">
        <v>350</v>
      </c>
      <c r="J34" s="35">
        <f t="shared" ref="J34" si="2">H34*I34</f>
        <v>700</v>
      </c>
      <c r="K34" s="35"/>
    </row>
    <row r="35" spans="1:11" x14ac:dyDescent="0.2">
      <c r="A35" s="2"/>
      <c r="B35" s="34" t="s">
        <v>26</v>
      </c>
      <c r="C35" s="34"/>
      <c r="D35" s="34"/>
      <c r="E35" s="38"/>
      <c r="F35" s="38"/>
      <c r="G35" s="38"/>
      <c r="H35" s="29">
        <v>2</v>
      </c>
      <c r="I35" s="30">
        <v>87</v>
      </c>
      <c r="J35" s="36">
        <f t="shared" ref="J35:J36" si="3">H35*I35</f>
        <v>174</v>
      </c>
      <c r="K35" s="36"/>
    </row>
    <row r="36" spans="1:11" x14ac:dyDescent="0.2">
      <c r="A36" s="2"/>
      <c r="B36" s="34" t="s">
        <v>27</v>
      </c>
      <c r="C36" s="34"/>
      <c r="D36" s="34"/>
      <c r="E36" s="38"/>
      <c r="F36" s="38"/>
      <c r="G36" s="38"/>
      <c r="H36" s="29">
        <v>4</v>
      </c>
      <c r="I36" s="30">
        <v>10</v>
      </c>
      <c r="J36" s="36">
        <f t="shared" si="3"/>
        <v>40</v>
      </c>
      <c r="K36" s="36"/>
    </row>
    <row r="37" spans="1:11" x14ac:dyDescent="0.2">
      <c r="A37" s="2"/>
      <c r="B37" s="5"/>
      <c r="D37" s="5"/>
      <c r="E37" s="5"/>
      <c r="F37" s="5"/>
      <c r="G37" s="5"/>
      <c r="H37" s="7"/>
      <c r="I37" s="17"/>
      <c r="J37" s="39">
        <f>SUM(J34:K36)</f>
        <v>914</v>
      </c>
      <c r="K37" s="39"/>
    </row>
    <row r="38" spans="1:11" x14ac:dyDescent="0.2">
      <c r="A38" s="2"/>
      <c r="B38" s="32" t="s">
        <v>28</v>
      </c>
      <c r="C38" s="32"/>
      <c r="D38" s="32"/>
      <c r="E38" s="32"/>
      <c r="F38" s="32"/>
      <c r="G38" s="32"/>
      <c r="H38" s="32"/>
      <c r="I38" s="32"/>
      <c r="J38" s="32"/>
      <c r="K38" s="32"/>
    </row>
    <row r="39" spans="1:11" x14ac:dyDescent="0.2">
      <c r="A39" s="2"/>
      <c r="B39" s="33" t="s">
        <v>29</v>
      </c>
      <c r="C39" s="33"/>
      <c r="D39" s="33"/>
      <c r="E39" s="37"/>
      <c r="F39" s="37"/>
      <c r="G39" s="37"/>
      <c r="H39" s="27">
        <v>3</v>
      </c>
      <c r="I39" s="28">
        <v>45</v>
      </c>
      <c r="J39" s="35">
        <f t="shared" ref="J39" si="4">H39*I39</f>
        <v>135</v>
      </c>
      <c r="K39" s="35"/>
    </row>
    <row r="40" spans="1:11" x14ac:dyDescent="0.2">
      <c r="A40" s="2"/>
      <c r="B40" s="34" t="s">
        <v>30</v>
      </c>
      <c r="C40" s="34"/>
      <c r="D40" s="34"/>
      <c r="E40" s="38"/>
      <c r="F40" s="38"/>
      <c r="G40" s="38"/>
      <c r="H40" s="29">
        <v>4</v>
      </c>
      <c r="I40" s="30">
        <v>50</v>
      </c>
      <c r="J40" s="36">
        <f t="shared" ref="J40:J41" si="5">H40*I40</f>
        <v>200</v>
      </c>
      <c r="K40" s="36"/>
    </row>
    <row r="41" spans="1:11" x14ac:dyDescent="0.2">
      <c r="A41" s="2"/>
      <c r="B41" s="34" t="s">
        <v>31</v>
      </c>
      <c r="C41" s="34"/>
      <c r="D41" s="34"/>
      <c r="E41" s="38"/>
      <c r="F41" s="38"/>
      <c r="G41" s="38"/>
      <c r="H41" s="29">
        <v>2</v>
      </c>
      <c r="I41" s="30">
        <v>100</v>
      </c>
      <c r="J41" s="36">
        <f t="shared" si="5"/>
        <v>200</v>
      </c>
      <c r="K41" s="36"/>
    </row>
    <row r="42" spans="1:11" x14ac:dyDescent="0.2">
      <c r="A42" s="2"/>
      <c r="B42" s="5"/>
      <c r="D42" s="5"/>
      <c r="E42" s="5"/>
      <c r="F42" s="5"/>
      <c r="G42" s="5"/>
      <c r="H42" s="7"/>
      <c r="I42" s="17"/>
      <c r="J42" s="39">
        <f>SUM(J39:K41)</f>
        <v>535</v>
      </c>
      <c r="K42" s="39"/>
    </row>
    <row r="43" spans="1:11" x14ac:dyDescent="0.2">
      <c r="A43" s="2"/>
      <c r="B43" s="32" t="s">
        <v>32</v>
      </c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2"/>
      <c r="B44" s="33" t="s">
        <v>32</v>
      </c>
      <c r="C44" s="33"/>
      <c r="D44" s="33"/>
      <c r="E44" s="37"/>
      <c r="F44" s="37"/>
      <c r="G44" s="37"/>
      <c r="H44" s="27">
        <v>1</v>
      </c>
      <c r="I44" s="28">
        <v>130</v>
      </c>
      <c r="J44" s="35">
        <f t="shared" ref="J44" si="6">H44*I44</f>
        <v>130</v>
      </c>
      <c r="K44" s="35"/>
    </row>
    <row r="45" spans="1:11" x14ac:dyDescent="0.2">
      <c r="A45" s="2"/>
      <c r="B45" s="34" t="s">
        <v>33</v>
      </c>
      <c r="C45" s="34"/>
      <c r="D45" s="34"/>
      <c r="E45" s="38" t="s">
        <v>37</v>
      </c>
      <c r="F45" s="38"/>
      <c r="G45" s="38"/>
      <c r="H45" s="29">
        <v>1</v>
      </c>
      <c r="I45" s="30">
        <v>20</v>
      </c>
      <c r="J45" s="36">
        <f t="shared" ref="J45:J47" si="7">H45*I45</f>
        <v>20</v>
      </c>
      <c r="K45" s="36"/>
    </row>
    <row r="46" spans="1:11" x14ac:dyDescent="0.2">
      <c r="A46" s="2"/>
      <c r="B46" s="34" t="s">
        <v>35</v>
      </c>
      <c r="C46" s="34"/>
      <c r="D46" s="34"/>
      <c r="E46" s="38"/>
      <c r="F46" s="38"/>
      <c r="G46" s="38"/>
      <c r="H46" s="29">
        <v>1</v>
      </c>
      <c r="I46" s="30">
        <v>25</v>
      </c>
      <c r="J46" s="36">
        <f t="shared" si="7"/>
        <v>25</v>
      </c>
      <c r="K46" s="36"/>
    </row>
    <row r="47" spans="1:11" x14ac:dyDescent="0.2">
      <c r="A47" s="2"/>
      <c r="B47" s="34" t="s">
        <v>34</v>
      </c>
      <c r="C47" s="34"/>
      <c r="D47" s="34"/>
      <c r="E47" s="38" t="s">
        <v>36</v>
      </c>
      <c r="F47" s="38"/>
      <c r="G47" s="38"/>
      <c r="H47" s="29">
        <v>19</v>
      </c>
      <c r="I47" s="30">
        <v>4</v>
      </c>
      <c r="J47" s="36">
        <f t="shared" si="7"/>
        <v>76</v>
      </c>
      <c r="K47" s="36"/>
    </row>
    <row r="48" spans="1:11" x14ac:dyDescent="0.2">
      <c r="A48" s="2"/>
      <c r="B48" s="34" t="s">
        <v>38</v>
      </c>
      <c r="C48" s="34"/>
      <c r="D48" s="34"/>
      <c r="E48" s="38"/>
      <c r="F48" s="38"/>
      <c r="G48" s="38"/>
      <c r="H48" s="29">
        <v>1</v>
      </c>
      <c r="I48" s="30">
        <v>20</v>
      </c>
      <c r="J48" s="36">
        <f t="shared" ref="J48" si="8">H48*I48</f>
        <v>20</v>
      </c>
      <c r="K48" s="36"/>
    </row>
    <row r="49" spans="1:11" x14ac:dyDescent="0.2">
      <c r="A49" s="2"/>
      <c r="B49" s="5"/>
      <c r="D49" s="5"/>
      <c r="E49" s="5"/>
      <c r="F49" s="5"/>
      <c r="G49" s="5"/>
      <c r="H49" s="7"/>
      <c r="I49" s="17"/>
      <c r="J49" s="39">
        <f>SUM(J44:K48)</f>
        <v>271</v>
      </c>
      <c r="K49" s="39"/>
    </row>
    <row r="50" spans="1:11" x14ac:dyDescent="0.2">
      <c r="A50" s="2"/>
      <c r="B50" s="32" t="s">
        <v>39</v>
      </c>
      <c r="C50" s="32"/>
      <c r="D50" s="32"/>
      <c r="E50" s="32"/>
      <c r="F50" s="32"/>
      <c r="G50" s="32"/>
      <c r="H50" s="32"/>
      <c r="I50" s="32"/>
      <c r="J50" s="32"/>
      <c r="K50" s="32"/>
    </row>
    <row r="51" spans="1:11" x14ac:dyDescent="0.2">
      <c r="A51" s="2"/>
      <c r="B51" s="33" t="s">
        <v>40</v>
      </c>
      <c r="C51" s="33"/>
      <c r="D51" s="33"/>
      <c r="E51" s="37"/>
      <c r="F51" s="37"/>
      <c r="G51" s="37"/>
      <c r="H51" s="27">
        <v>3</v>
      </c>
      <c r="I51" s="28">
        <v>10</v>
      </c>
      <c r="J51" s="35">
        <f t="shared" ref="J51:J55" si="9">H51*I51</f>
        <v>30</v>
      </c>
      <c r="K51" s="35"/>
    </row>
    <row r="52" spans="1:11" x14ac:dyDescent="0.2">
      <c r="A52" s="2"/>
      <c r="B52" s="34" t="s">
        <v>41</v>
      </c>
      <c r="C52" s="34"/>
      <c r="D52" s="34"/>
      <c r="E52" s="38"/>
      <c r="F52" s="38"/>
      <c r="G52" s="38"/>
      <c r="H52" s="29">
        <v>7</v>
      </c>
      <c r="I52" s="30">
        <v>20</v>
      </c>
      <c r="J52" s="36">
        <f t="shared" si="9"/>
        <v>140</v>
      </c>
      <c r="K52" s="36"/>
    </row>
    <row r="53" spans="1:11" x14ac:dyDescent="0.2">
      <c r="A53" s="2"/>
      <c r="B53" s="34" t="s">
        <v>42</v>
      </c>
      <c r="C53" s="34"/>
      <c r="D53" s="34"/>
      <c r="E53" s="38"/>
      <c r="F53" s="38"/>
      <c r="G53" s="38"/>
      <c r="H53" s="29">
        <v>7</v>
      </c>
      <c r="I53" s="30">
        <v>25</v>
      </c>
      <c r="J53" s="36">
        <f t="shared" si="9"/>
        <v>175</v>
      </c>
      <c r="K53" s="36"/>
    </row>
    <row r="54" spans="1:11" x14ac:dyDescent="0.2">
      <c r="A54" s="2"/>
      <c r="B54" s="34" t="s">
        <v>43</v>
      </c>
      <c r="C54" s="34"/>
      <c r="D54" s="34"/>
      <c r="E54" s="38"/>
      <c r="F54" s="38"/>
      <c r="G54" s="38"/>
      <c r="H54" s="29">
        <v>2</v>
      </c>
      <c r="I54" s="30">
        <v>4</v>
      </c>
      <c r="J54" s="36">
        <f t="shared" si="9"/>
        <v>8</v>
      </c>
      <c r="K54" s="36"/>
    </row>
    <row r="55" spans="1:11" x14ac:dyDescent="0.2">
      <c r="A55" s="2"/>
      <c r="B55" s="34" t="s">
        <v>44</v>
      </c>
      <c r="C55" s="34"/>
      <c r="D55" s="34"/>
      <c r="E55" s="38"/>
      <c r="F55" s="38"/>
      <c r="G55" s="38"/>
      <c r="H55" s="29">
        <v>2</v>
      </c>
      <c r="I55" s="30">
        <v>10</v>
      </c>
      <c r="J55" s="36">
        <f t="shared" si="9"/>
        <v>20</v>
      </c>
      <c r="K55" s="36"/>
    </row>
    <row r="56" spans="1:11" x14ac:dyDescent="0.2">
      <c r="A56" s="2"/>
      <c r="B56" s="34" t="s">
        <v>45</v>
      </c>
      <c r="C56" s="34"/>
      <c r="D56" s="34"/>
      <c r="E56" s="38"/>
      <c r="F56" s="38"/>
      <c r="G56" s="38"/>
      <c r="H56" s="29">
        <v>2</v>
      </c>
      <c r="I56" s="30">
        <v>22</v>
      </c>
      <c r="J56" s="36">
        <f t="shared" ref="J56:J59" si="10">H56*I56</f>
        <v>44</v>
      </c>
      <c r="K56" s="36"/>
    </row>
    <row r="57" spans="1:11" x14ac:dyDescent="0.2">
      <c r="A57" s="2"/>
      <c r="B57" s="34" t="s">
        <v>47</v>
      </c>
      <c r="C57" s="34"/>
      <c r="D57" s="34"/>
      <c r="E57" s="38"/>
      <c r="F57" s="38"/>
      <c r="G57" s="38"/>
      <c r="H57" s="29">
        <v>2</v>
      </c>
      <c r="I57" s="30">
        <v>15</v>
      </c>
      <c r="J57" s="36">
        <f t="shared" ref="J57" si="11">H57*I57</f>
        <v>30</v>
      </c>
      <c r="K57" s="36"/>
    </row>
    <row r="58" spans="1:11" x14ac:dyDescent="0.2">
      <c r="A58" s="2"/>
      <c r="B58" s="34" t="s">
        <v>46</v>
      </c>
      <c r="C58" s="34"/>
      <c r="D58" s="34"/>
      <c r="E58" s="38"/>
      <c r="F58" s="38"/>
      <c r="G58" s="38"/>
      <c r="H58" s="29">
        <v>2</v>
      </c>
      <c r="I58" s="30">
        <v>20</v>
      </c>
      <c r="J58" s="36">
        <f t="shared" si="10"/>
        <v>40</v>
      </c>
      <c r="K58" s="36"/>
    </row>
    <row r="59" spans="1:11" x14ac:dyDescent="0.2">
      <c r="A59" s="2"/>
      <c r="B59" s="34" t="s">
        <v>3</v>
      </c>
      <c r="C59" s="34"/>
      <c r="D59" s="34"/>
      <c r="E59" s="38"/>
      <c r="F59" s="38"/>
      <c r="G59" s="38"/>
      <c r="H59" s="29">
        <v>1</v>
      </c>
      <c r="I59" s="30">
        <v>30</v>
      </c>
      <c r="J59" s="36">
        <f t="shared" si="10"/>
        <v>30</v>
      </c>
      <c r="K59" s="36"/>
    </row>
    <row r="60" spans="1:11" x14ac:dyDescent="0.2">
      <c r="A60" s="2"/>
      <c r="B60" s="34" t="s">
        <v>49</v>
      </c>
      <c r="C60" s="34"/>
      <c r="D60" s="34"/>
      <c r="E60" s="38"/>
      <c r="F60" s="38"/>
      <c r="G60" s="38"/>
      <c r="H60" s="29">
        <v>1</v>
      </c>
      <c r="I60" s="30">
        <v>30</v>
      </c>
      <c r="J60" s="36">
        <f t="shared" ref="J60" si="12">H60*I60</f>
        <v>30</v>
      </c>
      <c r="K60" s="36"/>
    </row>
    <row r="61" spans="1:11" x14ac:dyDescent="0.2">
      <c r="A61" s="2"/>
      <c r="B61" s="5"/>
      <c r="D61" s="5"/>
      <c r="E61" s="5"/>
      <c r="F61" s="5"/>
      <c r="G61" s="5"/>
      <c r="H61" s="7"/>
      <c r="I61" s="17"/>
      <c r="J61" s="39">
        <f>SUM(J51:K60)</f>
        <v>547</v>
      </c>
      <c r="K61" s="39"/>
    </row>
    <row r="62" spans="1:11" ht="7.5" customHeight="1" x14ac:dyDescent="0.2">
      <c r="A62" s="2"/>
      <c r="B62" s="5"/>
      <c r="D62" s="5"/>
      <c r="E62" s="5"/>
      <c r="F62" s="5"/>
      <c r="G62" s="5"/>
      <c r="H62" s="7"/>
      <c r="I62" s="17"/>
      <c r="J62" s="19"/>
      <c r="K62" s="19"/>
    </row>
    <row r="63" spans="1:11" x14ac:dyDescent="0.2">
      <c r="A63" s="2"/>
      <c r="B63" s="20"/>
      <c r="C63" s="20"/>
      <c r="D63" s="20"/>
      <c r="E63" s="20"/>
      <c r="F63" s="20"/>
      <c r="G63" s="20"/>
      <c r="H63" s="20" t="s">
        <v>48</v>
      </c>
      <c r="I63" s="20"/>
      <c r="J63" s="40">
        <f>J32+J37+J42+J49+J61</f>
        <v>2817</v>
      </c>
      <c r="K63" s="31"/>
    </row>
  </sheetData>
  <mergeCells count="94">
    <mergeCell ref="B24:D24"/>
    <mergeCell ref="E24:G24"/>
    <mergeCell ref="B57:D57"/>
    <mergeCell ref="E57:G57"/>
    <mergeCell ref="J57:K57"/>
    <mergeCell ref="B56:D56"/>
    <mergeCell ref="E56:G56"/>
    <mergeCell ref="J56:K56"/>
    <mergeCell ref="B54:D54"/>
    <mergeCell ref="E54:G54"/>
    <mergeCell ref="J54:K54"/>
    <mergeCell ref="B55:D55"/>
    <mergeCell ref="E55:G55"/>
    <mergeCell ref="J55:K55"/>
    <mergeCell ref="B52:D52"/>
    <mergeCell ref="E52:G52"/>
    <mergeCell ref="J63:K63"/>
    <mergeCell ref="B60:D60"/>
    <mergeCell ref="E60:G60"/>
    <mergeCell ref="J60:K60"/>
    <mergeCell ref="J61:K61"/>
    <mergeCell ref="B58:D58"/>
    <mergeCell ref="E58:G58"/>
    <mergeCell ref="J58:K58"/>
    <mergeCell ref="B59:D59"/>
    <mergeCell ref="E59:G59"/>
    <mergeCell ref="J59:K59"/>
    <mergeCell ref="J52:K52"/>
    <mergeCell ref="B53:D53"/>
    <mergeCell ref="E53:G53"/>
    <mergeCell ref="J53:K53"/>
    <mergeCell ref="J49:K49"/>
    <mergeCell ref="B48:D48"/>
    <mergeCell ref="E48:G48"/>
    <mergeCell ref="J48:K48"/>
    <mergeCell ref="B50:K50"/>
    <mergeCell ref="B51:D51"/>
    <mergeCell ref="E51:G51"/>
    <mergeCell ref="J51:K51"/>
    <mergeCell ref="J32:K32"/>
    <mergeCell ref="J37:K37"/>
    <mergeCell ref="J42:K42"/>
    <mergeCell ref="J34:K34"/>
    <mergeCell ref="J35:K35"/>
    <mergeCell ref="J36:K36"/>
    <mergeCell ref="J39:K39"/>
    <mergeCell ref="J40:K40"/>
    <mergeCell ref="J41:K41"/>
    <mergeCell ref="E44:G44"/>
    <mergeCell ref="E45:G45"/>
    <mergeCell ref="E46:G46"/>
    <mergeCell ref="E47:G47"/>
    <mergeCell ref="J44:K44"/>
    <mergeCell ref="J45:K45"/>
    <mergeCell ref="J46:K46"/>
    <mergeCell ref="J47:K47"/>
    <mergeCell ref="B40:D40"/>
    <mergeCell ref="B44:D44"/>
    <mergeCell ref="B45:D45"/>
    <mergeCell ref="B46:D46"/>
    <mergeCell ref="B47:D47"/>
    <mergeCell ref="B43:K43"/>
    <mergeCell ref="E28:G28"/>
    <mergeCell ref="E29:G29"/>
    <mergeCell ref="E30:G30"/>
    <mergeCell ref="E31:G31"/>
    <mergeCell ref="B41:D41"/>
    <mergeCell ref="E34:G34"/>
    <mergeCell ref="E35:G35"/>
    <mergeCell ref="E36:G36"/>
    <mergeCell ref="E39:G39"/>
    <mergeCell ref="E40:G40"/>
    <mergeCell ref="E41:G41"/>
    <mergeCell ref="B38:K38"/>
    <mergeCell ref="B34:D34"/>
    <mergeCell ref="B35:D35"/>
    <mergeCell ref="B36:D36"/>
    <mergeCell ref="B39:D39"/>
    <mergeCell ref="B5:D5"/>
    <mergeCell ref="E5:K5"/>
    <mergeCell ref="B23:K23"/>
    <mergeCell ref="B26:K26"/>
    <mergeCell ref="B33:K33"/>
    <mergeCell ref="B27:D27"/>
    <mergeCell ref="B28:D28"/>
    <mergeCell ref="B29:D29"/>
    <mergeCell ref="B30:D30"/>
    <mergeCell ref="B31:D31"/>
    <mergeCell ref="J27:K27"/>
    <mergeCell ref="J28:K28"/>
    <mergeCell ref="J29:K29"/>
    <mergeCell ref="J30:K30"/>
    <mergeCell ref="J31:K31"/>
    <mergeCell ref="E27:G27"/>
  </mergeCells>
  <conditionalFormatting sqref="C1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2019-12-02T21:05:40Z</dcterms:modified>
</cp:coreProperties>
</file>